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anna.bebenek\Desktop\NAGŁOŚNIENIE\"/>
    </mc:Choice>
  </mc:AlternateContent>
  <xr:revisionPtr revIDLastSave="0" documentId="8_{6B522296-B1DB-4776-94E2-9B79F11EEE1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3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3" l="1"/>
  <c r="G25" i="3"/>
  <c r="G6" i="3"/>
  <c r="H6" i="3"/>
  <c r="G7" i="3"/>
  <c r="H7" i="3"/>
  <c r="G8" i="3"/>
  <c r="H8" i="3"/>
  <c r="G9" i="3"/>
  <c r="H9" i="3"/>
  <c r="G10" i="3"/>
  <c r="H10" i="3"/>
  <c r="G11" i="3"/>
  <c r="H11" i="3"/>
  <c r="G12" i="3"/>
  <c r="H12" i="3"/>
  <c r="G13" i="3"/>
  <c r="H13" i="3"/>
  <c r="G14" i="3"/>
  <c r="H14" i="3"/>
  <c r="G15" i="3"/>
  <c r="H15" i="3"/>
  <c r="G16" i="3"/>
  <c r="H16" i="3"/>
  <c r="G17" i="3"/>
  <c r="H17" i="3"/>
  <c r="G18" i="3"/>
  <c r="H18" i="3"/>
  <c r="G19" i="3"/>
  <c r="H19" i="3"/>
  <c r="G20" i="3"/>
  <c r="H20" i="3"/>
  <c r="G21" i="3"/>
  <c r="H21" i="3"/>
  <c r="G22" i="3"/>
  <c r="H22" i="3"/>
  <c r="G23" i="3"/>
  <c r="H23" i="3"/>
  <c r="G24" i="3"/>
  <c r="H24" i="3"/>
  <c r="G26" i="3"/>
  <c r="H26" i="3"/>
  <c r="G27" i="3"/>
  <c r="H27" i="3"/>
  <c r="G28" i="3"/>
  <c r="H28" i="3"/>
  <c r="G29" i="3"/>
  <c r="H29" i="3"/>
  <c r="G30" i="3"/>
  <c r="H30" i="3"/>
  <c r="G31" i="3"/>
  <c r="H31" i="3"/>
  <c r="G32" i="3"/>
  <c r="H32" i="3"/>
  <c r="G33" i="3"/>
  <c r="H33" i="3"/>
  <c r="G34" i="3"/>
  <c r="H34" i="3"/>
  <c r="G35" i="3"/>
  <c r="H35" i="3"/>
  <c r="G38" i="3"/>
  <c r="H38" i="3"/>
  <c r="G36" i="3"/>
  <c r="H36" i="3"/>
  <c r="G37" i="3"/>
  <c r="H37" i="3"/>
  <c r="G39" i="3"/>
  <c r="H39" i="3"/>
  <c r="G40" i="3"/>
  <c r="H40" i="3"/>
  <c r="G41" i="3"/>
  <c r="H41" i="3"/>
  <c r="G42" i="3"/>
  <c r="H42" i="3"/>
  <c r="G43" i="3"/>
  <c r="H43" i="3"/>
  <c r="H5" i="3"/>
  <c r="G5" i="3"/>
  <c r="I25" i="3" l="1"/>
  <c r="G44" i="3"/>
  <c r="I9" i="3"/>
  <c r="H44" i="3"/>
  <c r="I42" i="3"/>
  <c r="I37" i="3"/>
  <c r="I32" i="3"/>
  <c r="I28" i="3"/>
  <c r="I26" i="3"/>
  <c r="I23" i="3"/>
  <c r="I17" i="3"/>
  <c r="I15" i="3"/>
  <c r="I13" i="3"/>
  <c r="I11" i="3"/>
  <c r="I7" i="3"/>
  <c r="I36" i="3"/>
  <c r="I43" i="3"/>
  <c r="I39" i="3"/>
  <c r="I41" i="3"/>
  <c r="I35" i="3"/>
  <c r="I40" i="3"/>
  <c r="I33" i="3"/>
  <c r="I38" i="3"/>
  <c r="I34" i="3"/>
  <c r="I18" i="3"/>
  <c r="I22" i="3"/>
  <c r="I31" i="3"/>
  <c r="I30" i="3"/>
  <c r="I12" i="3"/>
  <c r="I29" i="3"/>
  <c r="I6" i="3"/>
  <c r="I14" i="3"/>
  <c r="I21" i="3"/>
  <c r="I20" i="3"/>
  <c r="I5" i="3"/>
  <c r="I16" i="3"/>
  <c r="I8" i="3"/>
  <c r="I10" i="3"/>
  <c r="I19" i="3"/>
  <c r="I24" i="3"/>
  <c r="I27" i="3"/>
  <c r="I44" i="3" l="1"/>
</calcChain>
</file>

<file path=xl/sharedStrings.xml><?xml version="1.0" encoding="utf-8"?>
<sst xmlns="http://schemas.openxmlformats.org/spreadsheetml/2006/main" count="148" uniqueCount="107">
  <si>
    <t>ilość obsługi</t>
  </si>
  <si>
    <t>razem</t>
  </si>
  <si>
    <t>miejsce</t>
  </si>
  <si>
    <t>akustyk</t>
  </si>
  <si>
    <t>technik dź.</t>
  </si>
  <si>
    <t>SUMA</t>
  </si>
  <si>
    <t>środa</t>
  </si>
  <si>
    <t>czwartek</t>
  </si>
  <si>
    <t>piątek</t>
  </si>
  <si>
    <t>sobota</t>
  </si>
  <si>
    <t>niedziela</t>
  </si>
  <si>
    <t>Piekarnia</t>
  </si>
  <si>
    <t>poniedziałek</t>
  </si>
  <si>
    <t>wtorek</t>
  </si>
  <si>
    <t>Teatr Polski</t>
  </si>
  <si>
    <t>KLUB</t>
  </si>
  <si>
    <t>data</t>
  </si>
  <si>
    <t>wydarzenie</t>
  </si>
  <si>
    <t>KONCERT GALOWY</t>
  </si>
  <si>
    <t>KONCERT FINAŁOWY</t>
  </si>
  <si>
    <t>II ETAP KAIP</t>
  </si>
  <si>
    <t>HAMLET ON THE ROAD</t>
  </si>
  <si>
    <t>KAIZERS ORCHESTRA</t>
  </si>
  <si>
    <t>Scena Ciśnień TMC</t>
  </si>
  <si>
    <t>BEN CAPLAN</t>
  </si>
  <si>
    <t>AT INSTRUKCJE</t>
  </si>
  <si>
    <t>NIEOBECNOŚĆ</t>
  </si>
  <si>
    <t>JACEK BOŃCZYK</t>
  </si>
  <si>
    <t>KURY</t>
  </si>
  <si>
    <t>Stary Klasztor</t>
  </si>
  <si>
    <t>DYLAN.PL</t>
  </si>
  <si>
    <t>AT W.A.S.O.W.S.K.I</t>
  </si>
  <si>
    <t>TP Scena Kameralna</t>
  </si>
  <si>
    <t>MATKI. PIEŚŃ NA CZAS WOJNY</t>
  </si>
  <si>
    <t>MLEKO W TUBCE</t>
  </si>
  <si>
    <t>Firlej</t>
  </si>
  <si>
    <t>Świebodzki</t>
  </si>
  <si>
    <t>4 Kopuły</t>
  </si>
  <si>
    <t>AST Sala Czarna</t>
  </si>
  <si>
    <t>TM Capitol - Duża Scena</t>
  </si>
  <si>
    <t>OFF - Jezus z Capitolu</t>
  </si>
  <si>
    <t>TM Capitol - Scena Ciśnień</t>
  </si>
  <si>
    <t>OFF - Very sad</t>
  </si>
  <si>
    <t>OFF - Opowieści serca</t>
  </si>
  <si>
    <t>OFF - Dzień dziecka</t>
  </si>
  <si>
    <t>OFF - Niesamowita słowiańszczyzna</t>
  </si>
  <si>
    <t>OFF - Ukryte wtargnięcia</t>
  </si>
  <si>
    <t>KAROLINA CZARNECKA FREAK SHOW</t>
  </si>
  <si>
    <t>OFF - Chrapy primadonny admirować trza</t>
  </si>
  <si>
    <t>OFF - Mity i baśnie ludzkie</t>
  </si>
  <si>
    <t>BASIŃSKI BAND &amp; FICTION</t>
  </si>
  <si>
    <t>OFF - Dom Bernarda Alba</t>
  </si>
  <si>
    <t>akustyk:</t>
  </si>
  <si>
    <t>technik dź:</t>
  </si>
  <si>
    <t>OFF - Oscar Kokosha Horror Show</t>
  </si>
  <si>
    <t>Krupa Art. Foundation</t>
  </si>
  <si>
    <t>15-24.03.2024</t>
  </si>
  <si>
    <t>Scena Restauracja TMC</t>
  </si>
  <si>
    <t>plan</t>
  </si>
  <si>
    <t>14:00-20:00 - soundcheck</t>
  </si>
  <si>
    <t>10:00-15:00 i 18:00-22:00 - próby</t>
  </si>
  <si>
    <t>9:00-15:00 - próby
17:00 - 22:00 - koncert</t>
  </si>
  <si>
    <t>montaż, próby - HAMLET ON THE ROAD</t>
  </si>
  <si>
    <t>16:00-22:00 - próby</t>
  </si>
  <si>
    <t>12:00-14:00 - próba
16:00 i 20:00 - GALA 1 i 2</t>
  </si>
  <si>
    <t>16:00 i 20:00 - GALA 1 i 2</t>
  </si>
  <si>
    <t>10:00-14:00 - montaż
18:00-22:00 - próba</t>
  </si>
  <si>
    <t>Centrum na Przedmieściu</t>
  </si>
  <si>
    <t>9:00-14:00 - próby
18:00-20:00 - spektakl</t>
  </si>
  <si>
    <t>8:30 - ustawienie sprzętu
17:00 - soundcheck
19:00 - koncert</t>
  </si>
  <si>
    <t>montaż, próby -  MARINA MASHTALER</t>
  </si>
  <si>
    <t>12.03.2024
wtorek</t>
  </si>
  <si>
    <t>13.03.2024
środa</t>
  </si>
  <si>
    <t>14.03.2024
czwartek</t>
  </si>
  <si>
    <t>KILIAN - GDZIEKOLWIEK</t>
  </si>
  <si>
    <t>montaż, próby - KONCERT FINAŁOWY</t>
  </si>
  <si>
    <t xml:space="preserve">MARINA MASHTALER </t>
  </si>
  <si>
    <t>montaż, próby - MATKI. PIEŚŃ NA CZAS WOJNY</t>
  </si>
  <si>
    <t>10:00-14:00 - próby
17:00 i 20:00 - koncert 1 i 2</t>
  </si>
  <si>
    <t>8:00-15:00 - montaż, próby
17:00 - koncert</t>
  </si>
  <si>
    <t>Impart Centrum</t>
  </si>
  <si>
    <t>od 9:00 - ustawienie nagłośnienia
12:00-16:00 - próby
18:00 i 21:00 - spektakl I i II</t>
  </si>
  <si>
    <t>od 17:00 - próby 
21:00 - koncert</t>
  </si>
  <si>
    <t>od 8:00 - montaż
12:00 - próby
19:00 - koncert</t>
  </si>
  <si>
    <t>6:00-10:00 - montaż
10:00-14:00, 16:00-22:00 - próby</t>
  </si>
  <si>
    <t>9:00-16:00 - ustawienie sprzętu, próby
18:00 i 21:00 - spektakl 1 i 2</t>
  </si>
  <si>
    <t>od 9:00 - ustawienie sprzętu
11:00-16:00 - próby
18:00 i 21:00 - spektakl I i II</t>
  </si>
  <si>
    <t>9:00-15:00 - ustawienie sprzętu, próby
19:00 - koncert</t>
  </si>
  <si>
    <t>10:30-15:00 - ustawienie sprzętu, próby
18:00 i 21:00 - spektakl 1 i 2</t>
  </si>
  <si>
    <t>od 9:00 - ustawienie sprzętu
12:00-16:00 - próby
18:00 i 21:00 - spektakl I i II</t>
  </si>
  <si>
    <t>8:00-14:00 i 16:00-20:00
- ustawienie sprzętu</t>
  </si>
  <si>
    <t>8:00-14:00 i 18:00-23:00  - próby</t>
  </si>
  <si>
    <t>14:00 - próby
18:00 i 21:00 - koncert 1 i 2</t>
  </si>
  <si>
    <t>12:00-16:00 - ustawienie sprzętu, próby
19:00 - koncert</t>
  </si>
  <si>
    <t>8:00-17:00 - montaż, próby</t>
  </si>
  <si>
    <t>10:00-14:00 - próby
16:00 i 20:30 - koncert 1 i 2</t>
  </si>
  <si>
    <t>9:00-16:00 - próby
18:00 - koncert</t>
  </si>
  <si>
    <t>8:30-15:30 - ustawienie sprzetu, próby
17:00 i 20:00 - spektakl 1 i 2</t>
  </si>
  <si>
    <t>22:00 - koncerty
00-00 - Dj sety</t>
  </si>
  <si>
    <t>11:00-19:00 - ustawienia sprzętu, próba
21:00 - spektakl</t>
  </si>
  <si>
    <t>9:00-16:00 - ustawienie sprzętu, próby
19:00 - koncert</t>
  </si>
  <si>
    <t>OBSŁUGA SPRZĘTU NAGŁOŚNIENIOWEGO - 44 PPA</t>
  </si>
  <si>
    <t>montaż - KONCERT GALOWY</t>
  </si>
  <si>
    <t>próby - KONCERT GALOWY</t>
  </si>
  <si>
    <t>STAWKI DZIENNE NETTO</t>
  </si>
  <si>
    <t>Załącznik nr 1</t>
  </si>
  <si>
    <t>RAZEM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</si>
</sst>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[$-415]General"/>
    <numFmt numFmtId="165" formatCode="_-* #,##0.00\ [$zł-415]_-;\-* #,##0.00\ [$zł-415]_-;_-* &quot;-&quot;??\ [$zł-415]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name val="Arial"/>
      <family val="2"/>
      <charset val="238"/>
    </font>
    <font>
      <sz val="16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BBC0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2" fillId="0" borderId="0" applyBorder="0" applyProtection="0"/>
  </cellStyleXfs>
  <cellXfs count="103">
    <xf numFmtId="0" fontId="0" fillId="0" borderId="0" xfId="0"/>
    <xf numFmtId="0" fontId="4" fillId="0" borderId="0" xfId="0" applyFont="1"/>
    <xf numFmtId="0" fontId="4" fillId="0" borderId="9" xfId="0" applyFont="1" applyBorder="1" applyAlignment="1">
      <alignment horizontal="left" vertical="center" wrapText="1"/>
    </xf>
    <xf numFmtId="0" fontId="3" fillId="2" borderId="9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wrapText="1"/>
    </xf>
    <xf numFmtId="0" fontId="4" fillId="0" borderId="7" xfId="0" applyFont="1" applyBorder="1" applyAlignment="1">
      <alignment horizontal="left" vertical="center" wrapText="1"/>
    </xf>
    <xf numFmtId="14" fontId="4" fillId="0" borderId="3" xfId="0" applyNumberFormat="1" applyFont="1" applyBorder="1" applyAlignment="1">
      <alignment horizontal="left" vertical="center" wrapText="1"/>
    </xf>
    <xf numFmtId="14" fontId="4" fillId="0" borderId="16" xfId="0" applyNumberFormat="1" applyFont="1" applyBorder="1" applyAlignment="1">
      <alignment horizontal="left" vertical="center" wrapText="1"/>
    </xf>
    <xf numFmtId="14" fontId="4" fillId="0" borderId="18" xfId="0" applyNumberFormat="1" applyFont="1" applyBorder="1" applyAlignment="1">
      <alignment horizontal="left" vertical="center" wrapText="1"/>
    </xf>
    <xf numFmtId="44" fontId="5" fillId="4" borderId="13" xfId="0" applyNumberFormat="1" applyFont="1" applyFill="1" applyBorder="1"/>
    <xf numFmtId="0" fontId="3" fillId="3" borderId="1" xfId="0" applyFont="1" applyFill="1" applyBorder="1" applyAlignment="1">
      <alignment vertical="center" wrapText="1"/>
    </xf>
    <xf numFmtId="165" fontId="3" fillId="3" borderId="25" xfId="0" applyNumberFormat="1" applyFont="1" applyFill="1" applyBorder="1" applyAlignment="1">
      <alignment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3" xfId="0" applyFont="1" applyBorder="1" applyAlignment="1">
      <alignment wrapText="1"/>
    </xf>
    <xf numFmtId="44" fontId="4" fillId="0" borderId="23" xfId="1" applyFont="1" applyFill="1" applyBorder="1" applyAlignment="1">
      <alignment wrapText="1"/>
    </xf>
    <xf numFmtId="44" fontId="4" fillId="0" borderId="24" xfId="1" applyFont="1" applyFill="1" applyBorder="1" applyAlignment="1">
      <alignment wrapText="1"/>
    </xf>
    <xf numFmtId="44" fontId="4" fillId="0" borderId="13" xfId="1" applyFont="1" applyFill="1" applyBorder="1" applyAlignment="1">
      <alignment wrapText="1"/>
    </xf>
    <xf numFmtId="44" fontId="4" fillId="0" borderId="25" xfId="1" applyFont="1" applyFill="1" applyBorder="1" applyAlignment="1">
      <alignment wrapText="1"/>
    </xf>
    <xf numFmtId="0" fontId="4" fillId="0" borderId="7" xfId="0" applyFont="1" applyBorder="1" applyAlignment="1">
      <alignment wrapText="1"/>
    </xf>
    <xf numFmtId="44" fontId="4" fillId="0" borderId="7" xfId="1" applyFont="1" applyFill="1" applyBorder="1" applyAlignment="1">
      <alignment wrapText="1"/>
    </xf>
    <xf numFmtId="44" fontId="4" fillId="0" borderId="6" xfId="1" applyFont="1" applyFill="1" applyBorder="1" applyAlignment="1">
      <alignment wrapText="1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wrapText="1"/>
    </xf>
    <xf numFmtId="44" fontId="4" fillId="0" borderId="8" xfId="1" applyFont="1" applyFill="1" applyBorder="1" applyAlignment="1">
      <alignment wrapText="1"/>
    </xf>
    <xf numFmtId="44" fontId="4" fillId="0" borderId="26" xfId="1" applyFont="1" applyFill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44" fontId="4" fillId="0" borderId="10" xfId="1" applyFont="1" applyFill="1" applyBorder="1" applyAlignment="1">
      <alignment wrapText="1"/>
    </xf>
    <xf numFmtId="44" fontId="4" fillId="0" borderId="19" xfId="1" applyFont="1" applyFill="1" applyBorder="1" applyAlignment="1">
      <alignment wrapText="1"/>
    </xf>
    <xf numFmtId="0" fontId="4" fillId="0" borderId="15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9" xfId="0" applyFont="1" applyBorder="1" applyAlignment="1">
      <alignment wrapText="1"/>
    </xf>
    <xf numFmtId="44" fontId="4" fillId="0" borderId="9" xfId="1" applyFont="1" applyFill="1" applyBorder="1" applyAlignment="1">
      <alignment wrapText="1"/>
    </xf>
    <xf numFmtId="44" fontId="4" fillId="0" borderId="21" xfId="1" applyFont="1" applyFill="1" applyBorder="1" applyAlignment="1">
      <alignment wrapText="1"/>
    </xf>
    <xf numFmtId="20" fontId="4" fillId="0" borderId="8" xfId="0" applyNumberFormat="1" applyFont="1" applyBorder="1" applyAlignment="1">
      <alignment horizontal="left" vertical="center" wrapText="1"/>
    </xf>
    <xf numFmtId="20" fontId="4" fillId="0" borderId="23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3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20" fontId="4" fillId="0" borderId="9" xfId="0" applyNumberFormat="1" applyFont="1" applyBorder="1" applyAlignment="1">
      <alignment horizontal="left" vertical="center" wrapText="1"/>
    </xf>
    <xf numFmtId="0" fontId="4" fillId="5" borderId="23" xfId="0" applyFont="1" applyFill="1" applyBorder="1" applyAlignment="1">
      <alignment horizontal="left" vertical="center" wrapText="1"/>
    </xf>
    <xf numFmtId="0" fontId="4" fillId="5" borderId="23" xfId="0" applyFont="1" applyFill="1" applyBorder="1" applyAlignment="1">
      <alignment wrapText="1"/>
    </xf>
    <xf numFmtId="44" fontId="4" fillId="5" borderId="23" xfId="1" applyFont="1" applyFill="1" applyBorder="1" applyAlignment="1">
      <alignment wrapText="1"/>
    </xf>
    <xf numFmtId="44" fontId="4" fillId="5" borderId="24" xfId="1" applyFont="1" applyFill="1" applyBorder="1" applyAlignment="1">
      <alignment wrapText="1"/>
    </xf>
    <xf numFmtId="0" fontId="4" fillId="5" borderId="5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wrapText="1"/>
    </xf>
    <xf numFmtId="44" fontId="4" fillId="5" borderId="5" xfId="1" applyFont="1" applyFill="1" applyBorder="1" applyAlignment="1">
      <alignment wrapText="1"/>
    </xf>
    <xf numFmtId="44" fontId="4" fillId="5" borderId="4" xfId="1" applyFont="1" applyFill="1" applyBorder="1" applyAlignment="1">
      <alignment wrapText="1"/>
    </xf>
    <xf numFmtId="0" fontId="4" fillId="5" borderId="8" xfId="0" applyFont="1" applyFill="1" applyBorder="1" applyAlignment="1">
      <alignment horizontal="left" vertical="center" wrapText="1"/>
    </xf>
    <xf numFmtId="0" fontId="4" fillId="5" borderId="8" xfId="0" applyFont="1" applyFill="1" applyBorder="1" applyAlignment="1">
      <alignment wrapText="1"/>
    </xf>
    <xf numFmtId="44" fontId="4" fillId="5" borderId="8" xfId="1" applyFont="1" applyFill="1" applyBorder="1" applyAlignment="1">
      <alignment wrapText="1"/>
    </xf>
    <xf numFmtId="44" fontId="4" fillId="5" borderId="26" xfId="1" applyFont="1" applyFill="1" applyBorder="1" applyAlignment="1">
      <alignment wrapText="1"/>
    </xf>
    <xf numFmtId="0" fontId="4" fillId="5" borderId="17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wrapText="1"/>
    </xf>
    <xf numFmtId="44" fontId="4" fillId="5" borderId="7" xfId="1" applyFont="1" applyFill="1" applyBorder="1" applyAlignment="1">
      <alignment wrapText="1"/>
    </xf>
    <xf numFmtId="44" fontId="4" fillId="5" borderId="6" xfId="1" applyFont="1" applyFill="1" applyBorder="1" applyAlignment="1">
      <alignment wrapText="1"/>
    </xf>
    <xf numFmtId="0" fontId="4" fillId="5" borderId="15" xfId="0" applyFont="1" applyFill="1" applyBorder="1" applyAlignment="1">
      <alignment horizontal="left" vertical="center" wrapText="1"/>
    </xf>
    <xf numFmtId="0" fontId="4" fillId="5" borderId="10" xfId="0" applyFont="1" applyFill="1" applyBorder="1" applyAlignment="1">
      <alignment horizontal="left" vertical="center" wrapText="1"/>
    </xf>
    <xf numFmtId="0" fontId="4" fillId="5" borderId="14" xfId="0" applyFont="1" applyFill="1" applyBorder="1" applyAlignment="1">
      <alignment horizontal="left" vertical="center" wrapText="1"/>
    </xf>
    <xf numFmtId="0" fontId="4" fillId="5" borderId="14" xfId="0" applyFont="1" applyFill="1" applyBorder="1" applyAlignment="1">
      <alignment wrapText="1"/>
    </xf>
    <xf numFmtId="44" fontId="4" fillId="5" borderId="14" xfId="1" applyFont="1" applyFill="1" applyBorder="1" applyAlignment="1">
      <alignment wrapText="1"/>
    </xf>
    <xf numFmtId="44" fontId="4" fillId="5" borderId="20" xfId="1" applyFont="1" applyFill="1" applyBorder="1" applyAlignment="1">
      <alignment wrapText="1"/>
    </xf>
    <xf numFmtId="0" fontId="4" fillId="5" borderId="9" xfId="0" applyFont="1" applyFill="1" applyBorder="1" applyAlignment="1">
      <alignment horizontal="left" vertical="center" wrapText="1"/>
    </xf>
    <xf numFmtId="0" fontId="4" fillId="5" borderId="9" xfId="0" applyFont="1" applyFill="1" applyBorder="1" applyAlignment="1">
      <alignment wrapText="1"/>
    </xf>
    <xf numFmtId="44" fontId="4" fillId="5" borderId="9" xfId="1" applyFont="1" applyFill="1" applyBorder="1" applyAlignment="1">
      <alignment wrapText="1"/>
    </xf>
    <xf numFmtId="44" fontId="4" fillId="5" borderId="21" xfId="1" applyFont="1" applyFill="1" applyBorder="1" applyAlignment="1">
      <alignment wrapText="1"/>
    </xf>
    <xf numFmtId="20" fontId="6" fillId="5" borderId="8" xfId="0" applyNumberFormat="1" applyFont="1" applyFill="1" applyBorder="1" applyAlignment="1">
      <alignment horizontal="left" vertical="center" wrapText="1"/>
    </xf>
    <xf numFmtId="0" fontId="4" fillId="5" borderId="10" xfId="0" applyFont="1" applyFill="1" applyBorder="1" applyAlignment="1">
      <alignment wrapText="1"/>
    </xf>
    <xf numFmtId="44" fontId="4" fillId="5" borderId="10" xfId="1" applyFont="1" applyFill="1" applyBorder="1" applyAlignment="1">
      <alignment wrapText="1"/>
    </xf>
    <xf numFmtId="44" fontId="4" fillId="5" borderId="19" xfId="1" applyFont="1" applyFill="1" applyBorder="1" applyAlignment="1">
      <alignment wrapText="1"/>
    </xf>
    <xf numFmtId="20" fontId="4" fillId="5" borderId="7" xfId="0" applyNumberFormat="1" applyFont="1" applyFill="1" applyBorder="1" applyAlignment="1">
      <alignment horizontal="left" vertical="center" wrapText="1"/>
    </xf>
    <xf numFmtId="20" fontId="4" fillId="5" borderId="8" xfId="0" applyNumberFormat="1" applyFont="1" applyFill="1" applyBorder="1" applyAlignment="1">
      <alignment horizontal="left" vertical="center" wrapText="1"/>
    </xf>
    <xf numFmtId="0" fontId="4" fillId="5" borderId="13" xfId="0" applyFont="1" applyFill="1" applyBorder="1" applyAlignment="1">
      <alignment horizontal="left" vertical="center" wrapText="1"/>
    </xf>
    <xf numFmtId="0" fontId="4" fillId="5" borderId="13" xfId="0" applyFont="1" applyFill="1" applyBorder="1" applyAlignment="1">
      <alignment wrapText="1"/>
    </xf>
    <xf numFmtId="0" fontId="4" fillId="5" borderId="11" xfId="0" applyFont="1" applyFill="1" applyBorder="1" applyAlignment="1">
      <alignment horizontal="left" vertical="center" wrapText="1"/>
    </xf>
    <xf numFmtId="44" fontId="4" fillId="5" borderId="11" xfId="1" applyFont="1" applyFill="1" applyBorder="1" applyAlignment="1">
      <alignment horizontal="left" vertical="center" wrapText="1"/>
    </xf>
    <xf numFmtId="44" fontId="4" fillId="5" borderId="28" xfId="1" applyFont="1" applyFill="1" applyBorder="1" applyAlignment="1">
      <alignment horizontal="left" vertical="center" wrapText="1"/>
    </xf>
    <xf numFmtId="20" fontId="6" fillId="6" borderId="7" xfId="0" applyNumberFormat="1" applyFont="1" applyFill="1" applyBorder="1" applyAlignment="1">
      <alignment horizontal="left" vertical="center" wrapText="1"/>
    </xf>
    <xf numFmtId="20" fontId="6" fillId="6" borderId="8" xfId="0" applyNumberFormat="1" applyFont="1" applyFill="1" applyBorder="1" applyAlignment="1">
      <alignment horizontal="left" vertical="center" wrapText="1"/>
    </xf>
    <xf numFmtId="44" fontId="5" fillId="7" borderId="25" xfId="1" applyFont="1" applyFill="1" applyBorder="1" applyAlignment="1">
      <alignment wrapText="1"/>
    </xf>
    <xf numFmtId="14" fontId="4" fillId="0" borderId="22" xfId="0" applyNumberFormat="1" applyFont="1" applyBorder="1" applyAlignment="1">
      <alignment horizontal="left" vertical="center" wrapText="1"/>
    </xf>
    <xf numFmtId="14" fontId="4" fillId="0" borderId="12" xfId="0" applyNumberFormat="1" applyFont="1" applyBorder="1" applyAlignment="1">
      <alignment horizontal="left" vertical="center" wrapText="1"/>
    </xf>
    <xf numFmtId="14" fontId="4" fillId="0" borderId="33" xfId="0" applyNumberFormat="1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14" fontId="4" fillId="0" borderId="34" xfId="0" applyNumberFormat="1" applyFont="1" applyBorder="1" applyAlignment="1">
      <alignment horizontal="left" vertical="center" wrapText="1"/>
    </xf>
    <xf numFmtId="0" fontId="4" fillId="0" borderId="34" xfId="0" applyFont="1" applyBorder="1"/>
    <xf numFmtId="0" fontId="4" fillId="0" borderId="35" xfId="0" applyFont="1" applyBorder="1"/>
    <xf numFmtId="0" fontId="4" fillId="0" borderId="0" xfId="0" applyFont="1" applyAlignment="1">
      <alignment horizontal="left"/>
    </xf>
    <xf numFmtId="0" fontId="7" fillId="0" borderId="0" xfId="0" applyFont="1" applyAlignment="1">
      <alignment vertical="top"/>
    </xf>
    <xf numFmtId="0" fontId="5" fillId="4" borderId="12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</cellXfs>
  <cellStyles count="3">
    <cellStyle name="Excel Built-in Normal" xfId="2" xr:uid="{8D7C4A35-5918-4FF6-8AF5-F4E07460B23F}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2FFC5-2F82-457C-B55B-3403F23AD4D5}">
  <sheetPr>
    <pageSetUpPr fitToPage="1"/>
  </sheetPr>
  <dimension ref="A1:I44"/>
  <sheetViews>
    <sheetView tabSelected="1" topLeftCell="A27" zoomScale="68" zoomScaleNormal="58" workbookViewId="0">
      <selection activeCell="F44" sqref="F44"/>
    </sheetView>
  </sheetViews>
  <sheetFormatPr defaultColWidth="8.85546875" defaultRowHeight="12.75" x14ac:dyDescent="0.2"/>
  <cols>
    <col min="1" max="1" width="11.7109375" style="1" customWidth="1"/>
    <col min="2" max="2" width="34.140625" style="1" customWidth="1"/>
    <col min="3" max="3" width="19.28515625" style="1" customWidth="1"/>
    <col min="4" max="4" width="36.5703125" style="1" customWidth="1"/>
    <col min="5" max="6" width="8.85546875" style="1"/>
    <col min="7" max="7" width="16.28515625" style="1" customWidth="1"/>
    <col min="8" max="8" width="15.28515625" style="1" customWidth="1"/>
    <col min="9" max="9" width="16.28515625" style="1" customWidth="1"/>
    <col min="10" max="10" width="17.28515625" style="1" customWidth="1"/>
    <col min="11" max="11" width="18.42578125" style="1" customWidth="1"/>
    <col min="12" max="16384" width="8.85546875" style="1"/>
  </cols>
  <sheetData>
    <row r="1" spans="1:9" ht="39.6" customHeight="1" thickBot="1" x14ac:dyDescent="0.25">
      <c r="A1" s="91" t="s">
        <v>105</v>
      </c>
      <c r="B1" s="90"/>
    </row>
    <row r="2" spans="1:9" ht="47.45" customHeight="1" thickBot="1" x14ac:dyDescent="0.25">
      <c r="A2" s="93" t="s">
        <v>101</v>
      </c>
      <c r="B2" s="94"/>
      <c r="C2" s="94"/>
      <c r="D2" s="95"/>
      <c r="E2" s="12" t="s">
        <v>104</v>
      </c>
      <c r="F2" s="4" t="s">
        <v>52</v>
      </c>
      <c r="G2" s="13"/>
      <c r="H2" s="4" t="s">
        <v>53</v>
      </c>
      <c r="I2" s="13"/>
    </row>
    <row r="3" spans="1:9" ht="14.45" customHeight="1" x14ac:dyDescent="0.2">
      <c r="A3" s="96" t="s">
        <v>16</v>
      </c>
      <c r="B3" s="100" t="s">
        <v>17</v>
      </c>
      <c r="C3" s="100" t="s">
        <v>2</v>
      </c>
      <c r="D3" s="100" t="s">
        <v>58</v>
      </c>
      <c r="E3" s="100" t="s">
        <v>0</v>
      </c>
      <c r="F3" s="102"/>
      <c r="G3" s="102" t="s">
        <v>1</v>
      </c>
      <c r="H3" s="102"/>
      <c r="I3" s="98" t="s">
        <v>5</v>
      </c>
    </row>
    <row r="4" spans="1:9" ht="26.25" thickBot="1" x14ac:dyDescent="0.25">
      <c r="A4" s="97"/>
      <c r="B4" s="101"/>
      <c r="C4" s="101"/>
      <c r="D4" s="101"/>
      <c r="E4" s="3" t="s">
        <v>3</v>
      </c>
      <c r="F4" s="3" t="s">
        <v>4</v>
      </c>
      <c r="G4" s="3" t="s">
        <v>3</v>
      </c>
      <c r="H4" s="3" t="s">
        <v>4</v>
      </c>
      <c r="I4" s="99"/>
    </row>
    <row r="5" spans="1:9" ht="26.25" thickBot="1" x14ac:dyDescent="0.25">
      <c r="A5" s="83" t="s">
        <v>71</v>
      </c>
      <c r="B5" s="42" t="s">
        <v>102</v>
      </c>
      <c r="C5" s="42" t="s">
        <v>39</v>
      </c>
      <c r="D5" s="42" t="s">
        <v>90</v>
      </c>
      <c r="E5" s="43">
        <v>1</v>
      </c>
      <c r="F5" s="43">
        <v>0</v>
      </c>
      <c r="G5" s="44">
        <f t="shared" ref="G5:G43" si="0">E5*$G$2</f>
        <v>0</v>
      </c>
      <c r="H5" s="44">
        <f t="shared" ref="H5:H43" si="1">F5*$I$2</f>
        <v>0</v>
      </c>
      <c r="I5" s="45">
        <f t="shared" ref="I5:I43" si="2">G5+H5</f>
        <v>0</v>
      </c>
    </row>
    <row r="6" spans="1:9" ht="26.25" thickBot="1" x14ac:dyDescent="0.25">
      <c r="A6" s="84" t="s">
        <v>72</v>
      </c>
      <c r="B6" s="5" t="s">
        <v>102</v>
      </c>
      <c r="C6" s="5" t="s">
        <v>39</v>
      </c>
      <c r="D6" s="5" t="s">
        <v>59</v>
      </c>
      <c r="E6" s="6">
        <v>1</v>
      </c>
      <c r="F6" s="6">
        <v>0</v>
      </c>
      <c r="G6" s="18">
        <f t="shared" si="0"/>
        <v>0</v>
      </c>
      <c r="H6" s="18">
        <f t="shared" si="1"/>
        <v>0</v>
      </c>
      <c r="I6" s="19">
        <f t="shared" si="2"/>
        <v>0</v>
      </c>
    </row>
    <row r="7" spans="1:9" ht="26.25" thickBot="1" x14ac:dyDescent="0.25">
      <c r="A7" s="8" t="s">
        <v>73</v>
      </c>
      <c r="B7" s="46" t="s">
        <v>103</v>
      </c>
      <c r="C7" s="46" t="s">
        <v>39</v>
      </c>
      <c r="D7" s="46" t="s">
        <v>60</v>
      </c>
      <c r="E7" s="47">
        <v>1</v>
      </c>
      <c r="F7" s="47">
        <v>0</v>
      </c>
      <c r="G7" s="48">
        <f t="shared" si="0"/>
        <v>0</v>
      </c>
      <c r="H7" s="48">
        <f t="shared" si="1"/>
        <v>0</v>
      </c>
      <c r="I7" s="49">
        <f t="shared" si="2"/>
        <v>0</v>
      </c>
    </row>
    <row r="8" spans="1:9" ht="25.5" x14ac:dyDescent="0.2">
      <c r="A8" s="9">
        <v>45366</v>
      </c>
      <c r="B8" s="7" t="s">
        <v>103</v>
      </c>
      <c r="C8" s="7" t="s">
        <v>39</v>
      </c>
      <c r="D8" s="7" t="s">
        <v>60</v>
      </c>
      <c r="E8" s="20">
        <v>1</v>
      </c>
      <c r="F8" s="20">
        <v>0</v>
      </c>
      <c r="G8" s="21">
        <f t="shared" si="0"/>
        <v>0</v>
      </c>
      <c r="H8" s="21">
        <f t="shared" si="1"/>
        <v>0</v>
      </c>
      <c r="I8" s="22">
        <f t="shared" si="2"/>
        <v>0</v>
      </c>
    </row>
    <row r="9" spans="1:9" ht="25.5" x14ac:dyDescent="0.2">
      <c r="A9" s="10" t="s">
        <v>8</v>
      </c>
      <c r="B9" s="50" t="s">
        <v>20</v>
      </c>
      <c r="C9" s="50" t="s">
        <v>14</v>
      </c>
      <c r="D9" s="50" t="s">
        <v>61</v>
      </c>
      <c r="E9" s="51">
        <v>2</v>
      </c>
      <c r="F9" s="51">
        <v>3</v>
      </c>
      <c r="G9" s="52">
        <f t="shared" si="0"/>
        <v>0</v>
      </c>
      <c r="H9" s="52">
        <f t="shared" si="1"/>
        <v>0</v>
      </c>
      <c r="I9" s="53">
        <f t="shared" si="2"/>
        <v>0</v>
      </c>
    </row>
    <row r="10" spans="1:9" ht="39" thickBot="1" x14ac:dyDescent="0.25">
      <c r="A10" s="10"/>
      <c r="B10" s="27" t="s">
        <v>40</v>
      </c>
      <c r="C10" s="27" t="s">
        <v>41</v>
      </c>
      <c r="D10" s="23" t="s">
        <v>89</v>
      </c>
      <c r="E10" s="28">
        <v>2</v>
      </c>
      <c r="F10" s="28">
        <v>2</v>
      </c>
      <c r="G10" s="29">
        <f t="shared" si="0"/>
        <v>0</v>
      </c>
      <c r="H10" s="29">
        <f t="shared" si="1"/>
        <v>0</v>
      </c>
      <c r="I10" s="30">
        <f t="shared" si="2"/>
        <v>0</v>
      </c>
    </row>
    <row r="11" spans="1:9" ht="25.5" x14ac:dyDescent="0.2">
      <c r="A11" s="8">
        <v>45367</v>
      </c>
      <c r="B11" s="54" t="s">
        <v>62</v>
      </c>
      <c r="C11" s="55" t="s">
        <v>14</v>
      </c>
      <c r="D11" s="55" t="s">
        <v>63</v>
      </c>
      <c r="E11" s="56">
        <v>1</v>
      </c>
      <c r="F11" s="56">
        <v>1</v>
      </c>
      <c r="G11" s="57">
        <f t="shared" si="0"/>
        <v>0</v>
      </c>
      <c r="H11" s="57">
        <f t="shared" si="1"/>
        <v>0</v>
      </c>
      <c r="I11" s="58">
        <f t="shared" si="2"/>
        <v>0</v>
      </c>
    </row>
    <row r="12" spans="1:9" ht="25.5" x14ac:dyDescent="0.2">
      <c r="A12" s="85" t="s">
        <v>9</v>
      </c>
      <c r="B12" s="31" t="s">
        <v>18</v>
      </c>
      <c r="C12" s="23" t="s">
        <v>39</v>
      </c>
      <c r="D12" s="23" t="s">
        <v>64</v>
      </c>
      <c r="E12" s="24">
        <v>1</v>
      </c>
      <c r="F12" s="24">
        <v>1</v>
      </c>
      <c r="G12" s="25">
        <f t="shared" si="0"/>
        <v>0</v>
      </c>
      <c r="H12" s="25">
        <f t="shared" si="1"/>
        <v>0</v>
      </c>
      <c r="I12" s="26">
        <f t="shared" si="2"/>
        <v>0</v>
      </c>
    </row>
    <row r="13" spans="1:9" ht="38.25" x14ac:dyDescent="0.2">
      <c r="A13" s="85"/>
      <c r="B13" s="59" t="s">
        <v>42</v>
      </c>
      <c r="C13" s="50" t="s">
        <v>41</v>
      </c>
      <c r="D13" s="60" t="s">
        <v>86</v>
      </c>
      <c r="E13" s="51">
        <v>1</v>
      </c>
      <c r="F13" s="51">
        <v>1</v>
      </c>
      <c r="G13" s="52">
        <f t="shared" si="0"/>
        <v>0</v>
      </c>
      <c r="H13" s="52">
        <f t="shared" si="1"/>
        <v>0</v>
      </c>
      <c r="I13" s="53">
        <f t="shared" si="2"/>
        <v>0</v>
      </c>
    </row>
    <row r="14" spans="1:9" ht="39" thickBot="1" x14ac:dyDescent="0.25">
      <c r="A14" s="83"/>
      <c r="B14" s="32" t="s">
        <v>43</v>
      </c>
      <c r="C14" s="2" t="s">
        <v>35</v>
      </c>
      <c r="D14" s="2" t="s">
        <v>89</v>
      </c>
      <c r="E14" s="33">
        <v>1</v>
      </c>
      <c r="F14" s="33">
        <v>1</v>
      </c>
      <c r="G14" s="34">
        <f t="shared" si="0"/>
        <v>0</v>
      </c>
      <c r="H14" s="34">
        <f t="shared" si="1"/>
        <v>0</v>
      </c>
      <c r="I14" s="35">
        <f t="shared" si="2"/>
        <v>0</v>
      </c>
    </row>
    <row r="15" spans="1:9" ht="25.5" x14ac:dyDescent="0.2">
      <c r="A15" s="10">
        <v>45368</v>
      </c>
      <c r="B15" s="55" t="s">
        <v>70</v>
      </c>
      <c r="C15" s="61" t="s">
        <v>41</v>
      </c>
      <c r="D15" s="61" t="s">
        <v>66</v>
      </c>
      <c r="E15" s="62">
        <v>1</v>
      </c>
      <c r="F15" s="62">
        <v>1</v>
      </c>
      <c r="G15" s="63">
        <f t="shared" si="0"/>
        <v>0</v>
      </c>
      <c r="H15" s="63">
        <f t="shared" si="1"/>
        <v>0</v>
      </c>
      <c r="I15" s="64">
        <f t="shared" si="2"/>
        <v>0</v>
      </c>
    </row>
    <row r="16" spans="1:9" ht="25.5" x14ac:dyDescent="0.2">
      <c r="A16" s="86" t="s">
        <v>10</v>
      </c>
      <c r="B16" s="31" t="s">
        <v>18</v>
      </c>
      <c r="C16" s="23" t="s">
        <v>39</v>
      </c>
      <c r="D16" s="23" t="s">
        <v>65</v>
      </c>
      <c r="E16" s="24">
        <v>1</v>
      </c>
      <c r="F16" s="24">
        <v>2</v>
      </c>
      <c r="G16" s="25">
        <f t="shared" si="0"/>
        <v>0</v>
      </c>
      <c r="H16" s="25">
        <f t="shared" si="1"/>
        <v>0</v>
      </c>
      <c r="I16" s="26">
        <f t="shared" si="2"/>
        <v>0</v>
      </c>
    </row>
    <row r="17" spans="1:9" ht="38.25" x14ac:dyDescent="0.2">
      <c r="A17" s="10"/>
      <c r="B17" s="50" t="s">
        <v>44</v>
      </c>
      <c r="C17" s="50" t="s">
        <v>67</v>
      </c>
      <c r="D17" s="60" t="s">
        <v>89</v>
      </c>
      <c r="E17" s="51">
        <v>1</v>
      </c>
      <c r="F17" s="51">
        <v>0</v>
      </c>
      <c r="G17" s="52">
        <f t="shared" si="0"/>
        <v>0</v>
      </c>
      <c r="H17" s="52">
        <f t="shared" si="1"/>
        <v>0</v>
      </c>
      <c r="I17" s="53">
        <f t="shared" si="2"/>
        <v>0</v>
      </c>
    </row>
    <row r="18" spans="1:9" ht="26.25" thickBot="1" x14ac:dyDescent="0.25">
      <c r="A18" s="10"/>
      <c r="B18" s="27" t="s">
        <v>21</v>
      </c>
      <c r="C18" s="27" t="s">
        <v>14</v>
      </c>
      <c r="D18" s="41" t="s">
        <v>68</v>
      </c>
      <c r="E18" s="28">
        <v>1</v>
      </c>
      <c r="F18" s="28">
        <v>1</v>
      </c>
      <c r="G18" s="29">
        <f t="shared" si="0"/>
        <v>0</v>
      </c>
      <c r="H18" s="29">
        <f t="shared" si="1"/>
        <v>0</v>
      </c>
      <c r="I18" s="30">
        <f t="shared" si="2"/>
        <v>0</v>
      </c>
    </row>
    <row r="19" spans="1:9" ht="38.25" x14ac:dyDescent="0.2">
      <c r="A19" s="9">
        <v>45369</v>
      </c>
      <c r="B19" s="55" t="s">
        <v>22</v>
      </c>
      <c r="C19" s="55" t="s">
        <v>39</v>
      </c>
      <c r="D19" s="55" t="s">
        <v>69</v>
      </c>
      <c r="E19" s="56">
        <v>1</v>
      </c>
      <c r="F19" s="56">
        <v>2</v>
      </c>
      <c r="G19" s="57">
        <f t="shared" si="0"/>
        <v>0</v>
      </c>
      <c r="H19" s="57">
        <f t="shared" si="1"/>
        <v>0</v>
      </c>
      <c r="I19" s="58">
        <f t="shared" si="2"/>
        <v>0</v>
      </c>
    </row>
    <row r="20" spans="1:9" ht="38.25" x14ac:dyDescent="0.2">
      <c r="A20" s="85" t="s">
        <v>12</v>
      </c>
      <c r="B20" s="31" t="s">
        <v>45</v>
      </c>
      <c r="C20" s="23" t="s">
        <v>36</v>
      </c>
      <c r="D20" s="23" t="s">
        <v>89</v>
      </c>
      <c r="E20" s="24">
        <v>1</v>
      </c>
      <c r="F20" s="24">
        <v>1</v>
      </c>
      <c r="G20" s="25">
        <f t="shared" si="0"/>
        <v>0</v>
      </c>
      <c r="H20" s="25">
        <f t="shared" si="1"/>
        <v>0</v>
      </c>
      <c r="I20" s="26">
        <f t="shared" si="2"/>
        <v>0</v>
      </c>
    </row>
    <row r="21" spans="1:9" ht="26.25" thickBot="1" x14ac:dyDescent="0.25">
      <c r="A21" s="87"/>
      <c r="B21" s="65" t="s">
        <v>76</v>
      </c>
      <c r="C21" s="65" t="s">
        <v>41</v>
      </c>
      <c r="D21" s="42" t="s">
        <v>78</v>
      </c>
      <c r="E21" s="66">
        <v>1</v>
      </c>
      <c r="F21" s="66">
        <v>1</v>
      </c>
      <c r="G21" s="67">
        <f t="shared" si="0"/>
        <v>0</v>
      </c>
      <c r="H21" s="67">
        <f t="shared" si="1"/>
        <v>0</v>
      </c>
      <c r="I21" s="68">
        <f t="shared" si="2"/>
        <v>0</v>
      </c>
    </row>
    <row r="22" spans="1:9" ht="25.5" x14ac:dyDescent="0.2">
      <c r="A22" s="9">
        <v>45370</v>
      </c>
      <c r="B22" s="7" t="s">
        <v>25</v>
      </c>
      <c r="C22" s="7" t="s">
        <v>11</v>
      </c>
      <c r="D22" s="80" t="s">
        <v>99</v>
      </c>
      <c r="E22" s="20">
        <v>1</v>
      </c>
      <c r="F22" s="20">
        <v>1</v>
      </c>
      <c r="G22" s="21">
        <f t="shared" si="0"/>
        <v>0</v>
      </c>
      <c r="H22" s="21">
        <f t="shared" si="1"/>
        <v>0</v>
      </c>
      <c r="I22" s="22">
        <f t="shared" si="2"/>
        <v>0</v>
      </c>
    </row>
    <row r="23" spans="1:9" ht="25.5" x14ac:dyDescent="0.2">
      <c r="A23" s="85" t="s">
        <v>13</v>
      </c>
      <c r="B23" s="59" t="s">
        <v>26</v>
      </c>
      <c r="C23" s="50" t="s">
        <v>39</v>
      </c>
      <c r="D23" s="69" t="s">
        <v>79</v>
      </c>
      <c r="E23" s="51">
        <v>1</v>
      </c>
      <c r="F23" s="51">
        <v>2</v>
      </c>
      <c r="G23" s="52">
        <f t="shared" si="0"/>
        <v>0</v>
      </c>
      <c r="H23" s="52">
        <f t="shared" si="1"/>
        <v>0</v>
      </c>
      <c r="I23" s="53">
        <f t="shared" si="2"/>
        <v>0</v>
      </c>
    </row>
    <row r="24" spans="1:9" ht="25.5" x14ac:dyDescent="0.2">
      <c r="A24" s="10"/>
      <c r="B24" s="23" t="s">
        <v>24</v>
      </c>
      <c r="C24" s="23" t="s">
        <v>80</v>
      </c>
      <c r="D24" s="81" t="s">
        <v>100</v>
      </c>
      <c r="E24" s="24">
        <v>1</v>
      </c>
      <c r="F24" s="24">
        <v>1</v>
      </c>
      <c r="G24" s="25">
        <f t="shared" si="0"/>
        <v>0</v>
      </c>
      <c r="H24" s="25">
        <f t="shared" si="1"/>
        <v>0</v>
      </c>
      <c r="I24" s="26">
        <f t="shared" si="2"/>
        <v>0</v>
      </c>
    </row>
    <row r="25" spans="1:9" ht="38.25" x14ac:dyDescent="0.2">
      <c r="A25" s="10"/>
      <c r="B25" s="50" t="s">
        <v>54</v>
      </c>
      <c r="C25" s="60" t="s">
        <v>55</v>
      </c>
      <c r="D25" s="60" t="s">
        <v>89</v>
      </c>
      <c r="E25" s="70">
        <v>1</v>
      </c>
      <c r="F25" s="70">
        <v>1</v>
      </c>
      <c r="G25" s="71">
        <f t="shared" si="0"/>
        <v>0</v>
      </c>
      <c r="H25" s="71">
        <f t="shared" si="1"/>
        <v>0</v>
      </c>
      <c r="I25" s="72">
        <f t="shared" si="2"/>
        <v>0</v>
      </c>
    </row>
    <row r="26" spans="1:9" ht="39" thickBot="1" x14ac:dyDescent="0.25">
      <c r="A26" s="87"/>
      <c r="B26" s="14" t="s">
        <v>46</v>
      </c>
      <c r="C26" s="2" t="s">
        <v>41</v>
      </c>
      <c r="D26" s="23" t="s">
        <v>89</v>
      </c>
      <c r="E26" s="33">
        <v>1</v>
      </c>
      <c r="F26" s="33">
        <v>1</v>
      </c>
      <c r="G26" s="34">
        <f t="shared" si="0"/>
        <v>0</v>
      </c>
      <c r="H26" s="34">
        <f t="shared" si="1"/>
        <v>0</v>
      </c>
      <c r="I26" s="35">
        <f t="shared" si="2"/>
        <v>0</v>
      </c>
    </row>
    <row r="27" spans="1:9" ht="38.25" x14ac:dyDescent="0.2">
      <c r="A27" s="9">
        <v>45371</v>
      </c>
      <c r="B27" s="55" t="s">
        <v>47</v>
      </c>
      <c r="C27" s="55" t="s">
        <v>39</v>
      </c>
      <c r="D27" s="73" t="s">
        <v>83</v>
      </c>
      <c r="E27" s="56">
        <v>1</v>
      </c>
      <c r="F27" s="56">
        <v>2</v>
      </c>
      <c r="G27" s="57">
        <f t="shared" si="0"/>
        <v>0</v>
      </c>
      <c r="H27" s="57">
        <f t="shared" si="1"/>
        <v>0</v>
      </c>
      <c r="I27" s="58">
        <f t="shared" si="2"/>
        <v>0</v>
      </c>
    </row>
    <row r="28" spans="1:9" ht="25.5" x14ac:dyDescent="0.2">
      <c r="A28" s="85" t="s">
        <v>6</v>
      </c>
      <c r="B28" s="31" t="s">
        <v>27</v>
      </c>
      <c r="C28" s="23" t="s">
        <v>23</v>
      </c>
      <c r="D28" s="23" t="s">
        <v>88</v>
      </c>
      <c r="E28" s="24">
        <v>1</v>
      </c>
      <c r="F28" s="24">
        <v>1</v>
      </c>
      <c r="G28" s="25">
        <f t="shared" si="0"/>
        <v>0</v>
      </c>
      <c r="H28" s="25">
        <f t="shared" si="1"/>
        <v>0</v>
      </c>
      <c r="I28" s="26">
        <f t="shared" si="2"/>
        <v>0</v>
      </c>
    </row>
    <row r="29" spans="1:9" ht="25.5" x14ac:dyDescent="0.2">
      <c r="A29" s="10"/>
      <c r="B29" s="50" t="s">
        <v>28</v>
      </c>
      <c r="C29" s="50" t="s">
        <v>29</v>
      </c>
      <c r="D29" s="74" t="s">
        <v>82</v>
      </c>
      <c r="E29" s="51">
        <v>0</v>
      </c>
      <c r="F29" s="51">
        <v>0</v>
      </c>
      <c r="G29" s="52">
        <f t="shared" si="0"/>
        <v>0</v>
      </c>
      <c r="H29" s="52">
        <f t="shared" si="1"/>
        <v>0</v>
      </c>
      <c r="I29" s="53">
        <f t="shared" si="2"/>
        <v>0</v>
      </c>
    </row>
    <row r="30" spans="1:9" ht="39" thickBot="1" x14ac:dyDescent="0.25">
      <c r="A30" s="87"/>
      <c r="B30" s="2" t="s">
        <v>48</v>
      </c>
      <c r="C30" s="2" t="s">
        <v>37</v>
      </c>
      <c r="D30" s="23" t="s">
        <v>81</v>
      </c>
      <c r="E30" s="33">
        <v>1</v>
      </c>
      <c r="F30" s="33">
        <v>1</v>
      </c>
      <c r="G30" s="34">
        <f t="shared" si="0"/>
        <v>0</v>
      </c>
      <c r="H30" s="34">
        <f t="shared" si="1"/>
        <v>0</v>
      </c>
      <c r="I30" s="35">
        <f t="shared" si="2"/>
        <v>0</v>
      </c>
    </row>
    <row r="31" spans="1:9" ht="25.5" x14ac:dyDescent="0.2">
      <c r="A31" s="9">
        <v>45372</v>
      </c>
      <c r="B31" s="55" t="s">
        <v>75</v>
      </c>
      <c r="C31" s="55" t="s">
        <v>39</v>
      </c>
      <c r="D31" s="55" t="s">
        <v>84</v>
      </c>
      <c r="E31" s="56">
        <v>3</v>
      </c>
      <c r="F31" s="56">
        <v>2</v>
      </c>
      <c r="G31" s="57">
        <f t="shared" si="0"/>
        <v>0</v>
      </c>
      <c r="H31" s="57">
        <f t="shared" si="1"/>
        <v>0</v>
      </c>
      <c r="I31" s="58">
        <f t="shared" si="2"/>
        <v>0</v>
      </c>
    </row>
    <row r="32" spans="1:9" ht="25.5" x14ac:dyDescent="0.2">
      <c r="A32" s="85" t="s">
        <v>7</v>
      </c>
      <c r="B32" s="31" t="s">
        <v>30</v>
      </c>
      <c r="C32" s="23" t="s">
        <v>14</v>
      </c>
      <c r="D32" s="36" t="s">
        <v>87</v>
      </c>
      <c r="E32" s="24">
        <v>2</v>
      </c>
      <c r="F32" s="24">
        <v>1</v>
      </c>
      <c r="G32" s="25">
        <f t="shared" si="0"/>
        <v>0</v>
      </c>
      <c r="H32" s="25">
        <f t="shared" si="1"/>
        <v>0</v>
      </c>
      <c r="I32" s="26">
        <f t="shared" si="2"/>
        <v>0</v>
      </c>
    </row>
    <row r="33" spans="1:9" ht="38.25" x14ac:dyDescent="0.2">
      <c r="A33" s="10"/>
      <c r="B33" s="50" t="s">
        <v>49</v>
      </c>
      <c r="C33" s="50" t="s">
        <v>38</v>
      </c>
      <c r="D33" s="60" t="s">
        <v>86</v>
      </c>
      <c r="E33" s="51">
        <v>0</v>
      </c>
      <c r="F33" s="51">
        <v>0</v>
      </c>
      <c r="G33" s="52">
        <f t="shared" si="0"/>
        <v>0</v>
      </c>
      <c r="H33" s="52">
        <f t="shared" si="1"/>
        <v>0</v>
      </c>
      <c r="I33" s="53">
        <f t="shared" si="2"/>
        <v>0</v>
      </c>
    </row>
    <row r="34" spans="1:9" ht="26.25" thickBot="1" x14ac:dyDescent="0.25">
      <c r="A34" s="10"/>
      <c r="B34" s="27" t="s">
        <v>31</v>
      </c>
      <c r="C34" s="27" t="s">
        <v>23</v>
      </c>
      <c r="D34" s="27" t="s">
        <v>85</v>
      </c>
      <c r="E34" s="28">
        <v>1</v>
      </c>
      <c r="F34" s="28">
        <v>2</v>
      </c>
      <c r="G34" s="29">
        <f t="shared" si="0"/>
        <v>0</v>
      </c>
      <c r="H34" s="29">
        <f t="shared" si="1"/>
        <v>0</v>
      </c>
      <c r="I34" s="30">
        <f t="shared" si="2"/>
        <v>0</v>
      </c>
    </row>
    <row r="35" spans="1:9" ht="25.5" x14ac:dyDescent="0.2">
      <c r="A35" s="9">
        <v>45373</v>
      </c>
      <c r="B35" s="55" t="s">
        <v>75</v>
      </c>
      <c r="C35" s="55" t="s">
        <v>39</v>
      </c>
      <c r="D35" s="55" t="s">
        <v>91</v>
      </c>
      <c r="E35" s="56">
        <v>3</v>
      </c>
      <c r="F35" s="56">
        <v>2</v>
      </c>
      <c r="G35" s="57">
        <f t="shared" si="0"/>
        <v>0</v>
      </c>
      <c r="H35" s="57">
        <f t="shared" si="1"/>
        <v>0</v>
      </c>
      <c r="I35" s="58">
        <f t="shared" si="2"/>
        <v>0</v>
      </c>
    </row>
    <row r="36" spans="1:9" ht="25.5" x14ac:dyDescent="0.2">
      <c r="A36" s="85" t="s">
        <v>8</v>
      </c>
      <c r="B36" s="31" t="s">
        <v>74</v>
      </c>
      <c r="C36" s="23" t="s">
        <v>32</v>
      </c>
      <c r="D36" s="23" t="s">
        <v>92</v>
      </c>
      <c r="E36" s="24">
        <v>0</v>
      </c>
      <c r="F36" s="24">
        <v>0</v>
      </c>
      <c r="G36" s="25">
        <f t="shared" si="0"/>
        <v>0</v>
      </c>
      <c r="H36" s="25">
        <f t="shared" si="1"/>
        <v>0</v>
      </c>
      <c r="I36" s="26">
        <f t="shared" si="2"/>
        <v>0</v>
      </c>
    </row>
    <row r="37" spans="1:9" ht="38.25" x14ac:dyDescent="0.2">
      <c r="A37" s="85"/>
      <c r="B37" s="50" t="s">
        <v>51</v>
      </c>
      <c r="C37" s="50" t="s">
        <v>23</v>
      </c>
      <c r="D37" s="50" t="s">
        <v>89</v>
      </c>
      <c r="E37" s="51">
        <v>1</v>
      </c>
      <c r="F37" s="51">
        <v>1</v>
      </c>
      <c r="G37" s="52">
        <f>E37*$G$2</f>
        <v>0</v>
      </c>
      <c r="H37" s="52">
        <f>F37*$I$2</f>
        <v>0</v>
      </c>
      <c r="I37" s="53">
        <f>G37+H37</f>
        <v>0</v>
      </c>
    </row>
    <row r="38" spans="1:9" ht="26.25" thickBot="1" x14ac:dyDescent="0.25">
      <c r="A38" s="83"/>
      <c r="B38" s="14" t="s">
        <v>50</v>
      </c>
      <c r="C38" s="14" t="s">
        <v>14</v>
      </c>
      <c r="D38" s="37" t="s">
        <v>93</v>
      </c>
      <c r="E38" s="15">
        <v>2</v>
      </c>
      <c r="F38" s="15">
        <v>1</v>
      </c>
      <c r="G38" s="16">
        <f>E38*$G$2</f>
        <v>0</v>
      </c>
      <c r="H38" s="16">
        <f>F38*$I$2</f>
        <v>0</v>
      </c>
      <c r="I38" s="17">
        <f>G38+H38</f>
        <v>0</v>
      </c>
    </row>
    <row r="39" spans="1:9" ht="25.5" x14ac:dyDescent="0.2">
      <c r="A39" s="9">
        <v>45374</v>
      </c>
      <c r="B39" s="55" t="s">
        <v>77</v>
      </c>
      <c r="C39" s="55" t="s">
        <v>14</v>
      </c>
      <c r="D39" s="55" t="s">
        <v>94</v>
      </c>
      <c r="E39" s="56">
        <v>1</v>
      </c>
      <c r="F39" s="56">
        <v>2</v>
      </c>
      <c r="G39" s="57">
        <f t="shared" si="0"/>
        <v>0</v>
      </c>
      <c r="H39" s="57">
        <f t="shared" si="1"/>
        <v>0</v>
      </c>
      <c r="I39" s="58">
        <f t="shared" si="2"/>
        <v>0</v>
      </c>
    </row>
    <row r="40" spans="1:9" ht="26.25" thickBot="1" x14ac:dyDescent="0.25">
      <c r="A40" s="83" t="s">
        <v>9</v>
      </c>
      <c r="B40" s="32" t="s">
        <v>19</v>
      </c>
      <c r="C40" s="2" t="s">
        <v>39</v>
      </c>
      <c r="D40" s="2" t="s">
        <v>95</v>
      </c>
      <c r="E40" s="33">
        <v>4</v>
      </c>
      <c r="F40" s="33">
        <v>2</v>
      </c>
      <c r="G40" s="34">
        <f t="shared" si="0"/>
        <v>0</v>
      </c>
      <c r="H40" s="34">
        <f t="shared" si="1"/>
        <v>0</v>
      </c>
      <c r="I40" s="35">
        <f t="shared" si="2"/>
        <v>0</v>
      </c>
    </row>
    <row r="41" spans="1:9" ht="25.5" x14ac:dyDescent="0.2">
      <c r="A41" s="10">
        <v>45375</v>
      </c>
      <c r="B41" s="55" t="s">
        <v>33</v>
      </c>
      <c r="C41" s="55" t="s">
        <v>14</v>
      </c>
      <c r="D41" s="73" t="s">
        <v>96</v>
      </c>
      <c r="E41" s="56">
        <v>1</v>
      </c>
      <c r="F41" s="56">
        <v>1</v>
      </c>
      <c r="G41" s="57">
        <f t="shared" si="0"/>
        <v>0</v>
      </c>
      <c r="H41" s="57">
        <f t="shared" si="1"/>
        <v>0</v>
      </c>
      <c r="I41" s="58">
        <f t="shared" si="2"/>
        <v>0</v>
      </c>
    </row>
    <row r="42" spans="1:9" ht="26.25" thickBot="1" x14ac:dyDescent="0.25">
      <c r="A42" s="83" t="s">
        <v>10</v>
      </c>
      <c r="B42" s="39" t="s">
        <v>34</v>
      </c>
      <c r="C42" s="27" t="s">
        <v>23</v>
      </c>
      <c r="D42" s="27" t="s">
        <v>97</v>
      </c>
      <c r="E42" s="33">
        <v>1</v>
      </c>
      <c r="F42" s="33">
        <v>1</v>
      </c>
      <c r="G42" s="34">
        <f t="shared" si="0"/>
        <v>0</v>
      </c>
      <c r="H42" s="34">
        <f t="shared" si="1"/>
        <v>0</v>
      </c>
      <c r="I42" s="35">
        <f t="shared" si="2"/>
        <v>0</v>
      </c>
    </row>
    <row r="43" spans="1:9" s="38" customFormat="1" ht="26.25" thickBot="1" x14ac:dyDescent="0.25">
      <c r="A43" s="40" t="s">
        <v>56</v>
      </c>
      <c r="B43" s="75" t="s">
        <v>15</v>
      </c>
      <c r="C43" s="76" t="s">
        <v>57</v>
      </c>
      <c r="D43" s="75" t="s">
        <v>98</v>
      </c>
      <c r="E43" s="75">
        <v>10</v>
      </c>
      <c r="F43" s="77">
        <v>10</v>
      </c>
      <c r="G43" s="78">
        <f t="shared" si="0"/>
        <v>0</v>
      </c>
      <c r="H43" s="78">
        <f t="shared" si="1"/>
        <v>0</v>
      </c>
      <c r="I43" s="79">
        <f t="shared" si="2"/>
        <v>0</v>
      </c>
    </row>
    <row r="44" spans="1:9" ht="35.450000000000003" customHeight="1" thickBot="1" x14ac:dyDescent="0.3">
      <c r="A44" s="88"/>
      <c r="B44" s="89"/>
      <c r="C44" s="89"/>
      <c r="D44" s="89"/>
      <c r="E44" s="89"/>
      <c r="F44" s="92" t="s">
        <v>106</v>
      </c>
      <c r="G44" s="11">
        <f>SUM(G5:G43)</f>
        <v>0</v>
      </c>
      <c r="H44" s="11">
        <f>SUM(H5:H43)</f>
        <v>0</v>
      </c>
      <c r="I44" s="82">
        <f>SUM(I5:I43)</f>
        <v>0</v>
      </c>
    </row>
  </sheetData>
  <mergeCells count="8">
    <mergeCell ref="A2:D2"/>
    <mergeCell ref="A3:A4"/>
    <mergeCell ref="I3:I4"/>
    <mergeCell ref="B3:B4"/>
    <mergeCell ref="C3:C4"/>
    <mergeCell ref="D3:D4"/>
    <mergeCell ref="E3:F3"/>
    <mergeCell ref="G3:H3"/>
  </mergeCells>
  <pageMargins left="0.7" right="0.7" top="0.75" bottom="0.75" header="0.3" footer="0.3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Pytlok</dc:creator>
  <cp:lastModifiedBy>Anna Bębenek</cp:lastModifiedBy>
  <cp:lastPrinted>2024-03-07T13:34:42Z</cp:lastPrinted>
  <dcterms:created xsi:type="dcterms:W3CDTF">2015-06-05T18:19:34Z</dcterms:created>
  <dcterms:modified xsi:type="dcterms:W3CDTF">2024-03-07T14:43:02Z</dcterms:modified>
</cp:coreProperties>
</file>